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5200" yWindow="0" windowWidth="14640" windowHeight="15960" tabRatio="500"/>
  </bookViews>
  <sheets>
    <sheet name="Value Structure" sheetId="1" r:id="rId1"/>
    <sheet name="Criteria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H13" i="1"/>
  <c r="G13" i="1"/>
  <c r="F13" i="1"/>
  <c r="E13" i="1"/>
  <c r="D13" i="1"/>
  <c r="C14" i="1"/>
  <c r="C13" i="1"/>
  <c r="C27" i="1"/>
  <c r="D27" i="1"/>
  <c r="E27" i="1"/>
  <c r="F27" i="1"/>
  <c r="G27" i="1"/>
  <c r="H27" i="1"/>
  <c r="I27" i="1"/>
  <c r="C26" i="1"/>
  <c r="D26" i="1"/>
  <c r="E26" i="1"/>
  <c r="F26" i="1"/>
  <c r="G26" i="1"/>
  <c r="H26" i="1"/>
  <c r="I26" i="1"/>
  <c r="C25" i="1"/>
  <c r="D25" i="1"/>
  <c r="E25" i="1"/>
  <c r="F25" i="1"/>
  <c r="G25" i="1"/>
  <c r="H25" i="1"/>
  <c r="I25" i="1"/>
  <c r="I22" i="1"/>
</calcChain>
</file>

<file path=xl/sharedStrings.xml><?xml version="1.0" encoding="utf-8"?>
<sst xmlns="http://schemas.openxmlformats.org/spreadsheetml/2006/main" count="33" uniqueCount="19">
  <si>
    <t>AlternativeAircraft System</t>
  </si>
  <si>
    <t># flights per Op. Month</t>
  </si>
  <si>
    <t>Maintenance Time (days)</t>
  </si>
  <si>
    <t>MTBF (days)</t>
  </si>
  <si>
    <t>Best</t>
  </si>
  <si>
    <t>Worst</t>
  </si>
  <si>
    <t>Decision Theory for Data Analytics</t>
  </si>
  <si>
    <t>INCOSE WMA Tutorial on Prescriptive Analysis</t>
  </si>
  <si>
    <t>Multi-Criteria Decision Analysis example (slides 32-33)</t>
  </si>
  <si>
    <r>
      <t>George Mason University - May 4</t>
    </r>
    <r>
      <rPr>
        <vertAlign val="superscript"/>
        <sz val="14"/>
        <color theme="1"/>
        <rFont val="Calibri"/>
        <scheme val="minor"/>
      </rPr>
      <t>th</t>
    </r>
    <r>
      <rPr>
        <sz val="14"/>
        <color theme="1"/>
        <rFont val="Calibri"/>
        <scheme val="minor"/>
      </rPr>
      <t>, 2013</t>
    </r>
  </si>
  <si>
    <t>Criteria</t>
  </si>
  <si>
    <t>More</t>
  </si>
  <si>
    <t>Less</t>
  </si>
  <si>
    <t>TOTAL Score</t>
  </si>
  <si>
    <t>Weights</t>
  </si>
  <si>
    <t>SIMULATION RESULTS</t>
  </si>
  <si>
    <t>Avg. Ground Time</t>
  </si>
  <si>
    <t>Incidents p/100Kh</t>
  </si>
  <si>
    <t>Accidents p/100Kh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</si>
</sst>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vertAlign val="superscript"/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Continuous"/>
    </xf>
    <xf numFmtId="0" fontId="3" fillId="0" borderId="0" xfId="0" applyFont="1"/>
    <xf numFmtId="0" fontId="6" fillId="0" borderId="0" xfId="0" applyFont="1" applyAlignment="1">
      <alignment horizontal="centerContinuous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1" xfId="0" applyFont="1" applyFill="1" applyBorder="1"/>
    <xf numFmtId="0" fontId="3" fillId="2" borderId="19" xfId="0" applyFont="1" applyFill="1" applyBorder="1"/>
    <xf numFmtId="0" fontId="3" fillId="2" borderId="16" xfId="0" applyFont="1" applyFill="1" applyBorder="1"/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17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18" xfId="0" applyFill="1" applyBorder="1"/>
    <xf numFmtId="0" fontId="0" fillId="6" borderId="9" xfId="0" applyFill="1" applyBorder="1"/>
    <xf numFmtId="0" fontId="0" fillId="6" borderId="10" xfId="0" applyFill="1" applyBorder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I8" sqref="I8"/>
    </sheetView>
  </sheetViews>
  <sheetFormatPr baseColWidth="10" defaultRowHeight="15" x14ac:dyDescent="0"/>
  <cols>
    <col min="5" max="5" width="11.83203125" customWidth="1"/>
  </cols>
  <sheetData>
    <row r="1" spans="1:8" ht="18">
      <c r="B1" s="2" t="s">
        <v>7</v>
      </c>
      <c r="C1" s="2"/>
      <c r="D1" s="2"/>
      <c r="E1" s="2"/>
      <c r="F1" s="2"/>
      <c r="G1" s="2"/>
      <c r="H1" s="2"/>
    </row>
    <row r="2" spans="1:8" ht="20">
      <c r="B2" s="2" t="s">
        <v>9</v>
      </c>
      <c r="C2" s="2"/>
      <c r="D2" s="2"/>
      <c r="E2" s="2"/>
      <c r="F2" s="2"/>
      <c r="G2" s="2"/>
      <c r="H2" s="2"/>
    </row>
    <row r="3" spans="1:8" ht="18">
      <c r="B3" s="2" t="s">
        <v>6</v>
      </c>
      <c r="C3" s="2"/>
      <c r="D3" s="2"/>
      <c r="E3" s="2"/>
      <c r="F3" s="2"/>
      <c r="G3" s="2"/>
      <c r="H3" s="2"/>
    </row>
    <row r="4" spans="1:8" s="3" customFormat="1" ht="18">
      <c r="B4" s="4" t="s">
        <v>8</v>
      </c>
      <c r="C4" s="4"/>
      <c r="D4" s="4"/>
      <c r="E4" s="4"/>
      <c r="F4" s="4"/>
      <c r="G4" s="4"/>
      <c r="H4" s="4"/>
    </row>
    <row r="5" spans="1:8" ht="16" thickBot="1">
      <c r="A5" s="1"/>
    </row>
    <row r="6" spans="1:8" ht="31" customHeight="1" thickBot="1">
      <c r="A6" s="1"/>
      <c r="B6" s="32" t="s">
        <v>15</v>
      </c>
      <c r="C6" s="33"/>
      <c r="D6" s="33"/>
      <c r="E6" s="33"/>
      <c r="F6" s="33"/>
      <c r="G6" s="33"/>
      <c r="H6" s="34"/>
    </row>
    <row r="7" spans="1:8" ht="45">
      <c r="A7" s="1"/>
      <c r="B7" s="23" t="s">
        <v>0</v>
      </c>
      <c r="C7" s="24" t="s">
        <v>1</v>
      </c>
      <c r="D7" s="24" t="s">
        <v>16</v>
      </c>
      <c r="E7" s="24" t="s">
        <v>2</v>
      </c>
      <c r="F7" s="24" t="s">
        <v>3</v>
      </c>
      <c r="G7" s="24" t="s">
        <v>17</v>
      </c>
      <c r="H7" s="25" t="s">
        <v>18</v>
      </c>
    </row>
    <row r="8" spans="1:8">
      <c r="B8" s="28">
        <v>1</v>
      </c>
      <c r="C8" s="35">
        <v>385</v>
      </c>
      <c r="D8" s="35">
        <v>26</v>
      </c>
      <c r="E8" s="35">
        <v>8</v>
      </c>
      <c r="F8" s="35">
        <v>85</v>
      </c>
      <c r="G8" s="35">
        <v>22</v>
      </c>
      <c r="H8" s="36">
        <v>0.52</v>
      </c>
    </row>
    <row r="9" spans="1:8">
      <c r="B9" s="28">
        <v>2</v>
      </c>
      <c r="C9" s="35">
        <v>420</v>
      </c>
      <c r="D9" s="35">
        <v>32</v>
      </c>
      <c r="E9" s="35">
        <v>4</v>
      </c>
      <c r="F9" s="35">
        <v>92</v>
      </c>
      <c r="G9" s="35">
        <v>28</v>
      </c>
      <c r="H9" s="36">
        <v>0.73</v>
      </c>
    </row>
    <row r="10" spans="1:8" ht="16" thickBot="1">
      <c r="B10" s="29">
        <v>3</v>
      </c>
      <c r="C10" s="37">
        <v>350</v>
      </c>
      <c r="D10" s="37">
        <v>38</v>
      </c>
      <c r="E10" s="37">
        <v>10</v>
      </c>
      <c r="F10" s="37">
        <v>120</v>
      </c>
      <c r="G10" s="37">
        <v>18</v>
      </c>
      <c r="H10" s="38">
        <v>0.8</v>
      </c>
    </row>
    <row r="11" spans="1:8" ht="16" thickBot="1"/>
    <row r="12" spans="1:8" ht="16" thickBot="1">
      <c r="B12" s="20" t="s">
        <v>10</v>
      </c>
      <c r="C12" s="17"/>
      <c r="D12" s="18"/>
      <c r="E12" s="18"/>
      <c r="F12" s="18"/>
      <c r="G12" s="18"/>
      <c r="H12" s="19"/>
    </row>
    <row r="13" spans="1:8">
      <c r="B13" s="21" t="s">
        <v>4</v>
      </c>
      <c r="C13" s="39">
        <f>IF(C12 = "More",MAX(C$8:C$10), MIN(C$8:C$10))</f>
        <v>350</v>
      </c>
      <c r="D13" s="40">
        <f t="shared" ref="D13:H13" si="0">IF(D12 = "More",MAX(D$8:D$10), MIN(D$8:D$10))</f>
        <v>26</v>
      </c>
      <c r="E13" s="40">
        <f t="shared" si="0"/>
        <v>4</v>
      </c>
      <c r="F13" s="40">
        <f t="shared" si="0"/>
        <v>85</v>
      </c>
      <c r="G13" s="40">
        <f t="shared" si="0"/>
        <v>18</v>
      </c>
      <c r="H13" s="41">
        <f t="shared" si="0"/>
        <v>0.52</v>
      </c>
    </row>
    <row r="14" spans="1:8" ht="16" thickBot="1">
      <c r="B14" s="22" t="s">
        <v>5</v>
      </c>
      <c r="C14" s="42">
        <f>IF(C12 = "More",MIN(C$8:C$10), MAX(C$8:C$10))</f>
        <v>420</v>
      </c>
      <c r="D14" s="43">
        <f t="shared" ref="D14:H14" si="1">IF(D12 = "More",MIN(D$8:D$10), MAX(D$8:D$10))</f>
        <v>38</v>
      </c>
      <c r="E14" s="43">
        <f t="shared" si="1"/>
        <v>10</v>
      </c>
      <c r="F14" s="43">
        <f t="shared" si="1"/>
        <v>120</v>
      </c>
      <c r="G14" s="43">
        <f t="shared" si="1"/>
        <v>28</v>
      </c>
      <c r="H14" s="44">
        <f t="shared" si="1"/>
        <v>0.8</v>
      </c>
    </row>
    <row r="16" spans="1:8" ht="16" thickBot="1"/>
    <row r="17" spans="2:9" ht="45">
      <c r="B17" s="23" t="s">
        <v>0</v>
      </c>
      <c r="C17" s="24" t="s">
        <v>1</v>
      </c>
      <c r="D17" s="24" t="s">
        <v>16</v>
      </c>
      <c r="E17" s="24" t="s">
        <v>2</v>
      </c>
      <c r="F17" s="24" t="s">
        <v>3</v>
      </c>
      <c r="G17" s="24" t="s">
        <v>17</v>
      </c>
      <c r="H17" s="25" t="s">
        <v>18</v>
      </c>
    </row>
    <row r="18" spans="2:9">
      <c r="B18" s="28">
        <v>1</v>
      </c>
      <c r="C18" s="5"/>
      <c r="D18" s="5"/>
      <c r="E18" s="9"/>
      <c r="F18" s="5"/>
      <c r="G18" s="5"/>
      <c r="H18" s="10"/>
    </row>
    <row r="19" spans="2:9">
      <c r="B19" s="28">
        <v>2</v>
      </c>
      <c r="C19" s="5"/>
      <c r="D19" s="5"/>
      <c r="E19" s="5"/>
      <c r="F19" s="5"/>
      <c r="G19" s="5"/>
      <c r="H19" s="6"/>
    </row>
    <row r="20" spans="2:9" ht="16" thickBot="1">
      <c r="B20" s="29">
        <v>3</v>
      </c>
      <c r="C20" s="7"/>
      <c r="D20" s="7"/>
      <c r="E20" s="7"/>
      <c r="F20" s="7"/>
      <c r="G20" s="7"/>
      <c r="H20" s="8"/>
    </row>
    <row r="21" spans="2:9" ht="16" thickBot="1"/>
    <row r="22" spans="2:9" ht="16" thickBot="1">
      <c r="B22" s="27" t="s">
        <v>14</v>
      </c>
      <c r="C22" s="11">
        <v>0.16</v>
      </c>
      <c r="D22" s="12">
        <v>0.04</v>
      </c>
      <c r="E22" s="12">
        <v>0.16</v>
      </c>
      <c r="F22" s="12">
        <v>0.24</v>
      </c>
      <c r="G22" s="12">
        <v>0.2</v>
      </c>
      <c r="H22" s="13">
        <v>0.2</v>
      </c>
      <c r="I22" s="16">
        <f>SUM(C22:H22)</f>
        <v>1</v>
      </c>
    </row>
    <row r="23" spans="2:9" ht="16" thickBot="1"/>
    <row r="24" spans="2:9" ht="45">
      <c r="B24" s="23" t="s">
        <v>0</v>
      </c>
      <c r="C24" s="24" t="s">
        <v>1</v>
      </c>
      <c r="D24" s="24" t="s">
        <v>16</v>
      </c>
      <c r="E24" s="24" t="s">
        <v>2</v>
      </c>
      <c r="F24" s="24" t="s">
        <v>3</v>
      </c>
      <c r="G24" s="24" t="s">
        <v>17</v>
      </c>
      <c r="H24" s="25" t="s">
        <v>18</v>
      </c>
      <c r="I24" s="26" t="s">
        <v>13</v>
      </c>
    </row>
    <row r="25" spans="2:9">
      <c r="B25" s="28">
        <v>1</v>
      </c>
      <c r="C25" s="9">
        <f>C18*C$22</f>
        <v>0</v>
      </c>
      <c r="D25" s="9">
        <f t="shared" ref="D25:H25" si="2">D18*D$22</f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10">
        <f t="shared" si="2"/>
        <v>0</v>
      </c>
      <c r="I25" s="30">
        <f t="shared" ref="I25:I27" si="3">SUM(C25:H25)</f>
        <v>0</v>
      </c>
    </row>
    <row r="26" spans="2:9">
      <c r="B26" s="28">
        <v>2</v>
      </c>
      <c r="C26" s="9">
        <f t="shared" ref="C26:H27" si="4">C19*C$22</f>
        <v>0</v>
      </c>
      <c r="D26" s="9">
        <f t="shared" si="4"/>
        <v>0</v>
      </c>
      <c r="E26" s="9">
        <f t="shared" si="4"/>
        <v>0</v>
      </c>
      <c r="F26" s="9">
        <f t="shared" si="4"/>
        <v>0</v>
      </c>
      <c r="G26" s="9">
        <f t="shared" si="4"/>
        <v>0</v>
      </c>
      <c r="H26" s="10">
        <f t="shared" si="4"/>
        <v>0</v>
      </c>
      <c r="I26" s="30">
        <f t="shared" si="3"/>
        <v>0</v>
      </c>
    </row>
    <row r="27" spans="2:9" ht="16" thickBot="1">
      <c r="B27" s="29">
        <v>3</v>
      </c>
      <c r="C27" s="14">
        <f t="shared" si="4"/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5">
        <f t="shared" si="4"/>
        <v>0</v>
      </c>
      <c r="I27" s="31">
        <f t="shared" si="3"/>
        <v>0</v>
      </c>
    </row>
  </sheetData>
  <mergeCells count="1">
    <mergeCell ref="B6:H6"/>
  </mergeCell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Criteria!$A$1:$A$2</xm:f>
          </x14:formula1>
          <xm:sqref>C12:H12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5" sqref="B5"/>
    </sheetView>
  </sheetViews>
  <sheetFormatPr baseColWidth="10" defaultRowHeight="15" x14ac:dyDescent="0"/>
  <sheetData>
    <row r="1" spans="1:1">
      <c r="A1" t="s">
        <v>11</v>
      </c>
    </row>
    <row r="2" spans="1:1">
      <c r="A2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Value Structure</vt:lpstr>
      <vt:lpstr>Criteria</vt:lpstr>
    </vt:vector>
  </TitlesOfParts>
  <Company>George Mason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Paulo Costa</cp:lastModifiedBy>
  <dcterms:created xsi:type="dcterms:W3CDTF">2013-05-04T03:53:32Z</dcterms:created>
  <dcterms:modified xsi:type="dcterms:W3CDTF">2013-05-04T13:04:10Z</dcterms:modified>
</cp:coreProperties>
</file>